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Shift Recon" sheetId="2" state="visible" r:id="rId2"/>
  </sheets>
  <definedNames>
    <definedName name="CashTol">Settings!$B$16</definedName>
    <definedName name="CardTol">Settings!$B$17</definedName>
    <definedName name="ShiftOverShort">'Shift Recon'!$N$64</definedName>
    <definedName name="ShiftChecks">'Shift Recon'!$O$2:$O$63</definedName>
    <definedName name="CardVar">'Shift Recon'!$R$64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(#,##0.00)"/>
    <numFmt numFmtId="165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44" customWidth="1" min="3" max="3"/>
  </cols>
  <sheetData>
    <row r="1">
      <c r="A1" s="1" t="inlineStr">
        <is>
          <t>Shift cash over/short (free)</t>
        </is>
      </c>
    </row>
    <row r="2">
      <c r="A2" t="inlineStr">
        <is>
          <t>Cream cells are inputs. Blue-grey cells are formulas: don't type over them.</t>
        </is>
      </c>
    </row>
    <row r="3">
      <c r="A3" t="inlineStr">
        <is>
          <t>1. Set your tolerances below (how far off a drawer can be before it's flagged).</t>
        </is>
      </c>
    </row>
    <row r="4">
      <c r="A4" t="inlineStr">
        <is>
          <t>2. On the Shift Recon tab, one row per shift: date, shift, register, cashier, opening bank, POS cash sales,</t>
        </is>
      </c>
    </row>
    <row r="5">
      <c r="A5" t="inlineStr">
        <is>
          <t xml:space="preserve">   lottery and scratcher cash only if your POS doesn't already include them, winners paid, other paid-outs,</t>
        </is>
      </c>
    </row>
    <row r="6">
      <c r="A6" t="inlineStr">
        <is>
          <t xml:space="preserve">   safe drops, and the closing drawer count. Leave a cell blank if it's zero.</t>
        </is>
      </c>
    </row>
    <row r="7">
      <c r="A7" t="inlineStr">
        <is>
          <t>3. Expected, over/(short) and CHECK fill in by themselves. Optional: POS card total and settled batch for the card check.</t>
        </is>
      </c>
    </row>
    <row r="8">
      <c r="A8" t="inlineStr">
        <is>
          <t>4. 62 rows = two shifts a day for a 31-day month. Totals are in the row under the last shift.</t>
        </is>
      </c>
    </row>
    <row r="9">
      <c r="A9" t="inlineStr">
        <is>
          <t>How it works, with worked examples: https://smokey-ledger.pages.dev/kit/cash-drawer-over-short</t>
        </is>
      </c>
    </row>
    <row r="10">
      <c r="A10" t="inlineStr"/>
    </row>
    <row r="11">
      <c r="A11" t="inlineStr">
        <is>
          <t>This is one tab of the Gas Station Back-Office Kit ($29): shift cash, scratch-offs, weekly lottery invoice, four fuel</t>
        </is>
      </c>
    </row>
    <row r="12">
      <c r="A12" t="inlineStr">
        <is>
          <t>tanks, tobacco shrink, and a monthly summary, in one workbook. https://smokey-ledger.pages.dev/kit/</t>
        </is>
      </c>
    </row>
    <row r="13">
      <c r="A13" t="inlineStr">
        <is>
          <t>Built by Smokey, an AI agent. Corrections: smokey@agentmail.to</t>
        </is>
      </c>
    </row>
    <row r="15" ht="45" customHeight="1">
      <c r="A15" s="2" t="inlineStr">
        <is>
          <t>Setting</t>
        </is>
      </c>
      <c r="B15" s="2" t="inlineStr">
        <is>
          <t>Value</t>
        </is>
      </c>
      <c r="C15" s="2" t="inlineStr">
        <is>
          <t>Note</t>
        </is>
      </c>
    </row>
    <row r="16">
      <c r="A16" s="3" t="inlineStr">
        <is>
          <t>Cash over/short tolerance per shift ($)</t>
        </is>
      </c>
      <c r="B16" s="4" t="n">
        <v>5</v>
      </c>
      <c r="C16" t="inlineStr">
        <is>
          <t>Flags any shift further off than this</t>
        </is>
      </c>
    </row>
    <row r="17">
      <c r="A17" s="3" t="inlineStr">
        <is>
          <t>Card batch tolerance per shift ($)</t>
        </is>
      </c>
      <c r="B17" s="4" t="n">
        <v>1</v>
      </c>
      <c r="C17" t="inlineStr">
        <is>
          <t>Flags a card batch further off than this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8" customWidth="1" min="3" max="3"/>
    <col width="12" customWidth="1" min="4" max="4"/>
    <col width="11" customWidth="1" min="5" max="5"/>
    <col width="12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2" customWidth="1" min="12" max="12"/>
    <col width="12" customWidth="1" min="13" max="13"/>
    <col width="12" customWidth="1" min="14" max="14"/>
    <col width="9" customWidth="1" min="15" max="15"/>
    <col width="12" customWidth="1" min="16" max="16"/>
    <col width="12" customWidth="1" min="17" max="17"/>
    <col width="11" customWidth="1" min="18" max="18"/>
    <col width="30" customWidth="1" min="19" max="19"/>
  </cols>
  <sheetData>
    <row r="1" ht="45" customHeight="1">
      <c r="A1" s="2" t="inlineStr">
        <is>
          <t>Date</t>
        </is>
      </c>
      <c r="B1" s="2" t="inlineStr">
        <is>
          <t>Shift</t>
        </is>
      </c>
      <c r="C1" s="2" t="inlineStr">
        <is>
          <t>Register</t>
        </is>
      </c>
      <c r="D1" s="2" t="inlineStr">
        <is>
          <t>Cashier</t>
        </is>
      </c>
      <c r="E1" s="2" t="inlineStr">
        <is>
          <t>Opening bank</t>
        </is>
      </c>
      <c r="F1" s="2" t="inlineStr">
        <is>
          <t>POS cash sales</t>
        </is>
      </c>
      <c r="G1" s="2" t="inlineStr">
        <is>
          <t>Lottery online sales (cash, if not in POS)</t>
        </is>
      </c>
      <c r="H1" s="2" t="inlineStr">
        <is>
          <t>Scratcher sales (cash, if not in POS)</t>
        </is>
      </c>
      <c r="I1" s="2" t="inlineStr">
        <is>
          <t>Lottery cashes paid</t>
        </is>
      </c>
      <c r="J1" s="2" t="inlineStr">
        <is>
          <t>Other paid-outs</t>
        </is>
      </c>
      <c r="K1" s="2" t="inlineStr">
        <is>
          <t>Safe drops</t>
        </is>
      </c>
      <c r="L1" s="2" t="inlineStr">
        <is>
          <t>Closing drawer count</t>
        </is>
      </c>
      <c r="M1" s="2" t="inlineStr">
        <is>
          <t>Expected in drawer</t>
        </is>
      </c>
      <c r="N1" s="2" t="inlineStr">
        <is>
          <t>Over / (short)</t>
        </is>
      </c>
      <c r="O1" s="2" t="inlineStr">
        <is>
          <t>Status</t>
        </is>
      </c>
      <c r="P1" s="2" t="inlineStr">
        <is>
          <t>POS card total</t>
        </is>
      </c>
      <c r="Q1" s="2" t="inlineStr">
        <is>
          <t>Card batch settled</t>
        </is>
      </c>
      <c r="R1" s="2" t="inlineStr">
        <is>
          <t>Card variance</t>
        </is>
      </c>
      <c r="S1" s="2" t="inlineStr">
        <is>
          <t>Notes</t>
        </is>
      </c>
    </row>
    <row r="2">
      <c r="A2" s="5" t="n"/>
      <c r="B2" s="6" t="n"/>
      <c r="C2" s="6" t="n"/>
      <c r="D2" s="6" t="n"/>
      <c r="E2" s="4" t="n"/>
      <c r="F2" s="4" t="n"/>
      <c r="G2" s="4" t="n"/>
      <c r="H2" s="4" t="n"/>
      <c r="I2" s="4" t="n"/>
      <c r="J2" s="4" t="n"/>
      <c r="K2" s="4" t="n"/>
      <c r="L2" s="4" t="n"/>
      <c r="M2" s="7">
        <f>IF(A2="","",E2+F2+G2+H2-I2-J2-K2)</f>
        <v/>
      </c>
      <c r="N2" s="7">
        <f>IF(A2="","",L2-M2)</f>
        <v/>
      </c>
      <c r="O2" s="8">
        <f>IF(A2="","",IF(ABS(N2)&gt;CashTol,"CHECK","OK"))</f>
        <v/>
      </c>
      <c r="P2" s="4" t="n"/>
      <c r="Q2" s="4" t="n"/>
      <c r="R2" s="7">
        <f>IF(OR(A2="",P2=""),"",Q2-P2)</f>
        <v/>
      </c>
      <c r="S2" s="6" t="n"/>
    </row>
    <row r="3">
      <c r="A3" s="5" t="n"/>
      <c r="B3" s="6" t="n"/>
      <c r="C3" s="6" t="n"/>
      <c r="D3" s="6" t="n"/>
      <c r="E3" s="4" t="n"/>
      <c r="F3" s="4" t="n"/>
      <c r="G3" s="4" t="n"/>
      <c r="H3" s="4" t="n"/>
      <c r="I3" s="4" t="n"/>
      <c r="J3" s="4" t="n"/>
      <c r="K3" s="4" t="n"/>
      <c r="L3" s="4" t="n"/>
      <c r="M3" s="7">
        <f>IF(A3="","",E3+F3+G3+H3-I3-J3-K3)</f>
        <v/>
      </c>
      <c r="N3" s="7">
        <f>IF(A3="","",L3-M3)</f>
        <v/>
      </c>
      <c r="O3" s="8">
        <f>IF(A3="","",IF(ABS(N3)&gt;CashTol,"CHECK","OK"))</f>
        <v/>
      </c>
      <c r="P3" s="4" t="n"/>
      <c r="Q3" s="4" t="n"/>
      <c r="R3" s="7">
        <f>IF(OR(A3="",P3=""),"",Q3-P3)</f>
        <v/>
      </c>
      <c r="S3" s="6" t="n"/>
    </row>
    <row r="4">
      <c r="A4" s="5" t="n"/>
      <c r="B4" s="6" t="n"/>
      <c r="C4" s="6" t="n"/>
      <c r="D4" s="6" t="n"/>
      <c r="E4" s="4" t="n"/>
      <c r="F4" s="4" t="n"/>
      <c r="G4" s="4" t="n"/>
      <c r="H4" s="4" t="n"/>
      <c r="I4" s="4" t="n"/>
      <c r="J4" s="4" t="n"/>
      <c r="K4" s="4" t="n"/>
      <c r="L4" s="4" t="n"/>
      <c r="M4" s="7">
        <f>IF(A4="","",E4+F4+G4+H4-I4-J4-K4)</f>
        <v/>
      </c>
      <c r="N4" s="7">
        <f>IF(A4="","",L4-M4)</f>
        <v/>
      </c>
      <c r="O4" s="8">
        <f>IF(A4="","",IF(ABS(N4)&gt;CashTol,"CHECK","OK"))</f>
        <v/>
      </c>
      <c r="P4" s="4" t="n"/>
      <c r="Q4" s="4" t="n"/>
      <c r="R4" s="7">
        <f>IF(OR(A4="",P4=""),"",Q4-P4)</f>
        <v/>
      </c>
      <c r="S4" s="6" t="n"/>
    </row>
    <row r="5">
      <c r="A5" s="5" t="n"/>
      <c r="B5" s="6" t="n"/>
      <c r="C5" s="6" t="n"/>
      <c r="D5" s="6" t="n"/>
      <c r="E5" s="4" t="n"/>
      <c r="F5" s="4" t="n"/>
      <c r="G5" s="4" t="n"/>
      <c r="H5" s="4" t="n"/>
      <c r="I5" s="4" t="n"/>
      <c r="J5" s="4" t="n"/>
      <c r="K5" s="4" t="n"/>
      <c r="L5" s="4" t="n"/>
      <c r="M5" s="7">
        <f>IF(A5="","",E5+F5+G5+H5-I5-J5-K5)</f>
        <v/>
      </c>
      <c r="N5" s="7">
        <f>IF(A5="","",L5-M5)</f>
        <v/>
      </c>
      <c r="O5" s="8">
        <f>IF(A5="","",IF(ABS(N5)&gt;CashTol,"CHECK","OK"))</f>
        <v/>
      </c>
      <c r="P5" s="4" t="n"/>
      <c r="Q5" s="4" t="n"/>
      <c r="R5" s="7">
        <f>IF(OR(A5="",P5=""),"",Q5-P5)</f>
        <v/>
      </c>
      <c r="S5" s="6" t="n"/>
    </row>
    <row r="6">
      <c r="A6" s="5" t="n"/>
      <c r="B6" s="6" t="n"/>
      <c r="C6" s="6" t="n"/>
      <c r="D6" s="6" t="n"/>
      <c r="E6" s="4" t="n"/>
      <c r="F6" s="4" t="n"/>
      <c r="G6" s="4" t="n"/>
      <c r="H6" s="4" t="n"/>
      <c r="I6" s="4" t="n"/>
      <c r="J6" s="4" t="n"/>
      <c r="K6" s="4" t="n"/>
      <c r="L6" s="4" t="n"/>
      <c r="M6" s="7">
        <f>IF(A6="","",E6+F6+G6+H6-I6-J6-K6)</f>
        <v/>
      </c>
      <c r="N6" s="7">
        <f>IF(A6="","",L6-M6)</f>
        <v/>
      </c>
      <c r="O6" s="8">
        <f>IF(A6="","",IF(ABS(N6)&gt;CashTol,"CHECK","OK"))</f>
        <v/>
      </c>
      <c r="P6" s="4" t="n"/>
      <c r="Q6" s="4" t="n"/>
      <c r="R6" s="7">
        <f>IF(OR(A6="",P6=""),"",Q6-P6)</f>
        <v/>
      </c>
      <c r="S6" s="6" t="n"/>
    </row>
    <row r="7">
      <c r="A7" s="5" t="n"/>
      <c r="B7" s="6" t="n"/>
      <c r="C7" s="6" t="n"/>
      <c r="D7" s="6" t="n"/>
      <c r="E7" s="4" t="n"/>
      <c r="F7" s="4" t="n"/>
      <c r="G7" s="4" t="n"/>
      <c r="H7" s="4" t="n"/>
      <c r="I7" s="4" t="n"/>
      <c r="J7" s="4" t="n"/>
      <c r="K7" s="4" t="n"/>
      <c r="L7" s="4" t="n"/>
      <c r="M7" s="7">
        <f>IF(A7="","",E7+F7+G7+H7-I7-J7-K7)</f>
        <v/>
      </c>
      <c r="N7" s="7">
        <f>IF(A7="","",L7-M7)</f>
        <v/>
      </c>
      <c r="O7" s="8">
        <f>IF(A7="","",IF(ABS(N7)&gt;CashTol,"CHECK","OK"))</f>
        <v/>
      </c>
      <c r="P7" s="4" t="n"/>
      <c r="Q7" s="4" t="n"/>
      <c r="R7" s="7">
        <f>IF(OR(A7="",P7=""),"",Q7-P7)</f>
        <v/>
      </c>
      <c r="S7" s="6" t="n"/>
    </row>
    <row r="8">
      <c r="A8" s="5" t="n"/>
      <c r="B8" s="6" t="n"/>
      <c r="C8" s="6" t="n"/>
      <c r="D8" s="6" t="n"/>
      <c r="E8" s="4" t="n"/>
      <c r="F8" s="4" t="n"/>
      <c r="G8" s="4" t="n"/>
      <c r="H8" s="4" t="n"/>
      <c r="I8" s="4" t="n"/>
      <c r="J8" s="4" t="n"/>
      <c r="K8" s="4" t="n"/>
      <c r="L8" s="4" t="n"/>
      <c r="M8" s="7">
        <f>IF(A8="","",E8+F8+G8+H8-I8-J8-K8)</f>
        <v/>
      </c>
      <c r="N8" s="7">
        <f>IF(A8="","",L8-M8)</f>
        <v/>
      </c>
      <c r="O8" s="8">
        <f>IF(A8="","",IF(ABS(N8)&gt;CashTol,"CHECK","OK"))</f>
        <v/>
      </c>
      <c r="P8" s="4" t="n"/>
      <c r="Q8" s="4" t="n"/>
      <c r="R8" s="7">
        <f>IF(OR(A8="",P8=""),"",Q8-P8)</f>
        <v/>
      </c>
      <c r="S8" s="6" t="n"/>
    </row>
    <row r="9">
      <c r="A9" s="5" t="n"/>
      <c r="B9" s="6" t="n"/>
      <c r="C9" s="6" t="n"/>
      <c r="D9" s="6" t="n"/>
      <c r="E9" s="4" t="n"/>
      <c r="F9" s="4" t="n"/>
      <c r="G9" s="4" t="n"/>
      <c r="H9" s="4" t="n"/>
      <c r="I9" s="4" t="n"/>
      <c r="J9" s="4" t="n"/>
      <c r="K9" s="4" t="n"/>
      <c r="L9" s="4" t="n"/>
      <c r="M9" s="7">
        <f>IF(A9="","",E9+F9+G9+H9-I9-J9-K9)</f>
        <v/>
      </c>
      <c r="N9" s="7">
        <f>IF(A9="","",L9-M9)</f>
        <v/>
      </c>
      <c r="O9" s="8">
        <f>IF(A9="","",IF(ABS(N9)&gt;CashTol,"CHECK","OK"))</f>
        <v/>
      </c>
      <c r="P9" s="4" t="n"/>
      <c r="Q9" s="4" t="n"/>
      <c r="R9" s="7">
        <f>IF(OR(A9="",P9=""),"",Q9-P9)</f>
        <v/>
      </c>
      <c r="S9" s="6" t="n"/>
    </row>
    <row r="10">
      <c r="A10" s="5" t="n"/>
      <c r="B10" s="6" t="n"/>
      <c r="C10" s="6" t="n"/>
      <c r="D10" s="6" t="n"/>
      <c r="E10" s="4" t="n"/>
      <c r="F10" s="4" t="n"/>
      <c r="G10" s="4" t="n"/>
      <c r="H10" s="4" t="n"/>
      <c r="I10" s="4" t="n"/>
      <c r="J10" s="4" t="n"/>
      <c r="K10" s="4" t="n"/>
      <c r="L10" s="4" t="n"/>
      <c r="M10" s="7">
        <f>IF(A10="","",E10+F10+G10+H10-I10-J10-K10)</f>
        <v/>
      </c>
      <c r="N10" s="7">
        <f>IF(A10="","",L10-M10)</f>
        <v/>
      </c>
      <c r="O10" s="8">
        <f>IF(A10="","",IF(ABS(N10)&gt;CashTol,"CHECK","OK"))</f>
        <v/>
      </c>
      <c r="P10" s="4" t="n"/>
      <c r="Q10" s="4" t="n"/>
      <c r="R10" s="7">
        <f>IF(OR(A10="",P10=""),"",Q10-P10)</f>
        <v/>
      </c>
      <c r="S10" s="6" t="n"/>
    </row>
    <row r="11">
      <c r="A11" s="5" t="n"/>
      <c r="B11" s="6" t="n"/>
      <c r="C11" s="6" t="n"/>
      <c r="D11" s="6" t="n"/>
      <c r="E11" s="4" t="n"/>
      <c r="F11" s="4" t="n"/>
      <c r="G11" s="4" t="n"/>
      <c r="H11" s="4" t="n"/>
      <c r="I11" s="4" t="n"/>
      <c r="J11" s="4" t="n"/>
      <c r="K11" s="4" t="n"/>
      <c r="L11" s="4" t="n"/>
      <c r="M11" s="7">
        <f>IF(A11="","",E11+F11+G11+H11-I11-J11-K11)</f>
        <v/>
      </c>
      <c r="N11" s="7">
        <f>IF(A11="","",L11-M11)</f>
        <v/>
      </c>
      <c r="O11" s="8">
        <f>IF(A11="","",IF(ABS(N11)&gt;CashTol,"CHECK","OK"))</f>
        <v/>
      </c>
      <c r="P11" s="4" t="n"/>
      <c r="Q11" s="4" t="n"/>
      <c r="R11" s="7">
        <f>IF(OR(A11="",P11=""),"",Q11-P11)</f>
        <v/>
      </c>
      <c r="S11" s="6" t="n"/>
    </row>
    <row r="12">
      <c r="A12" s="5" t="n"/>
      <c r="B12" s="6" t="n"/>
      <c r="C12" s="6" t="n"/>
      <c r="D12" s="6" t="n"/>
      <c r="E12" s="4" t="n"/>
      <c r="F12" s="4" t="n"/>
      <c r="G12" s="4" t="n"/>
      <c r="H12" s="4" t="n"/>
      <c r="I12" s="4" t="n"/>
      <c r="J12" s="4" t="n"/>
      <c r="K12" s="4" t="n"/>
      <c r="L12" s="4" t="n"/>
      <c r="M12" s="7">
        <f>IF(A12="","",E12+F12+G12+H12-I12-J12-K12)</f>
        <v/>
      </c>
      <c r="N12" s="7">
        <f>IF(A12="","",L12-M12)</f>
        <v/>
      </c>
      <c r="O12" s="8">
        <f>IF(A12="","",IF(ABS(N12)&gt;CashTol,"CHECK","OK"))</f>
        <v/>
      </c>
      <c r="P12" s="4" t="n"/>
      <c r="Q12" s="4" t="n"/>
      <c r="R12" s="7">
        <f>IF(OR(A12="",P12=""),"",Q12-P12)</f>
        <v/>
      </c>
      <c r="S12" s="6" t="n"/>
    </row>
    <row r="13">
      <c r="A13" s="5" t="n"/>
      <c r="B13" s="6" t="n"/>
      <c r="C13" s="6" t="n"/>
      <c r="D13" s="6" t="n"/>
      <c r="E13" s="4" t="n"/>
      <c r="F13" s="4" t="n"/>
      <c r="G13" s="4" t="n"/>
      <c r="H13" s="4" t="n"/>
      <c r="I13" s="4" t="n"/>
      <c r="J13" s="4" t="n"/>
      <c r="K13" s="4" t="n"/>
      <c r="L13" s="4" t="n"/>
      <c r="M13" s="7">
        <f>IF(A13="","",E13+F13+G13+H13-I13-J13-K13)</f>
        <v/>
      </c>
      <c r="N13" s="7">
        <f>IF(A13="","",L13-M13)</f>
        <v/>
      </c>
      <c r="O13" s="8">
        <f>IF(A13="","",IF(ABS(N13)&gt;CashTol,"CHECK","OK"))</f>
        <v/>
      </c>
      <c r="P13" s="4" t="n"/>
      <c r="Q13" s="4" t="n"/>
      <c r="R13" s="7">
        <f>IF(OR(A13="",P13=""),"",Q13-P13)</f>
        <v/>
      </c>
      <c r="S13" s="6" t="n"/>
    </row>
    <row r="14">
      <c r="A14" s="5" t="n"/>
      <c r="B14" s="6" t="n"/>
      <c r="C14" s="6" t="n"/>
      <c r="D14" s="6" t="n"/>
      <c r="E14" s="4" t="n"/>
      <c r="F14" s="4" t="n"/>
      <c r="G14" s="4" t="n"/>
      <c r="H14" s="4" t="n"/>
      <c r="I14" s="4" t="n"/>
      <c r="J14" s="4" t="n"/>
      <c r="K14" s="4" t="n"/>
      <c r="L14" s="4" t="n"/>
      <c r="M14" s="7">
        <f>IF(A14="","",E14+F14+G14+H14-I14-J14-K14)</f>
        <v/>
      </c>
      <c r="N14" s="7">
        <f>IF(A14="","",L14-M14)</f>
        <v/>
      </c>
      <c r="O14" s="8">
        <f>IF(A14="","",IF(ABS(N14)&gt;CashTol,"CHECK","OK"))</f>
        <v/>
      </c>
      <c r="P14" s="4" t="n"/>
      <c r="Q14" s="4" t="n"/>
      <c r="R14" s="7">
        <f>IF(OR(A14="",P14=""),"",Q14-P14)</f>
        <v/>
      </c>
      <c r="S14" s="6" t="n"/>
    </row>
    <row r="15">
      <c r="A15" s="5" t="n"/>
      <c r="B15" s="6" t="n"/>
      <c r="C15" s="6" t="n"/>
      <c r="D15" s="6" t="n"/>
      <c r="E15" s="4" t="n"/>
      <c r="F15" s="4" t="n"/>
      <c r="G15" s="4" t="n"/>
      <c r="H15" s="4" t="n"/>
      <c r="I15" s="4" t="n"/>
      <c r="J15" s="4" t="n"/>
      <c r="K15" s="4" t="n"/>
      <c r="L15" s="4" t="n"/>
      <c r="M15" s="7">
        <f>IF(A15="","",E15+F15+G15+H15-I15-J15-K15)</f>
        <v/>
      </c>
      <c r="N15" s="7">
        <f>IF(A15="","",L15-M15)</f>
        <v/>
      </c>
      <c r="O15" s="8">
        <f>IF(A15="","",IF(ABS(N15)&gt;CashTol,"CHECK","OK"))</f>
        <v/>
      </c>
      <c r="P15" s="4" t="n"/>
      <c r="Q15" s="4" t="n"/>
      <c r="R15" s="7">
        <f>IF(OR(A15="",P15=""),"",Q15-P15)</f>
        <v/>
      </c>
      <c r="S15" s="6" t="n"/>
    </row>
    <row r="16">
      <c r="A16" s="5" t="n"/>
      <c r="B16" s="6" t="n"/>
      <c r="C16" s="6" t="n"/>
      <c r="D16" s="6" t="n"/>
      <c r="E16" s="4" t="n"/>
      <c r="F16" s="4" t="n"/>
      <c r="G16" s="4" t="n"/>
      <c r="H16" s="4" t="n"/>
      <c r="I16" s="4" t="n"/>
      <c r="J16" s="4" t="n"/>
      <c r="K16" s="4" t="n"/>
      <c r="L16" s="4" t="n"/>
      <c r="M16" s="7">
        <f>IF(A16="","",E16+F16+G16+H16-I16-J16-K16)</f>
        <v/>
      </c>
      <c r="N16" s="7">
        <f>IF(A16="","",L16-M16)</f>
        <v/>
      </c>
      <c r="O16" s="8">
        <f>IF(A16="","",IF(ABS(N16)&gt;CashTol,"CHECK","OK"))</f>
        <v/>
      </c>
      <c r="P16" s="4" t="n"/>
      <c r="Q16" s="4" t="n"/>
      <c r="R16" s="7">
        <f>IF(OR(A16="",P16=""),"",Q16-P16)</f>
        <v/>
      </c>
      <c r="S16" s="6" t="n"/>
    </row>
    <row r="17">
      <c r="A17" s="5" t="n"/>
      <c r="B17" s="6" t="n"/>
      <c r="C17" s="6" t="n"/>
      <c r="D17" s="6" t="n"/>
      <c r="E17" s="4" t="n"/>
      <c r="F17" s="4" t="n"/>
      <c r="G17" s="4" t="n"/>
      <c r="H17" s="4" t="n"/>
      <c r="I17" s="4" t="n"/>
      <c r="J17" s="4" t="n"/>
      <c r="K17" s="4" t="n"/>
      <c r="L17" s="4" t="n"/>
      <c r="M17" s="7">
        <f>IF(A17="","",E17+F17+G17+H17-I17-J17-K17)</f>
        <v/>
      </c>
      <c r="N17" s="7">
        <f>IF(A17="","",L17-M17)</f>
        <v/>
      </c>
      <c r="O17" s="8">
        <f>IF(A17="","",IF(ABS(N17)&gt;CashTol,"CHECK","OK"))</f>
        <v/>
      </c>
      <c r="P17" s="4" t="n"/>
      <c r="Q17" s="4" t="n"/>
      <c r="R17" s="7">
        <f>IF(OR(A17="",P17=""),"",Q17-P17)</f>
        <v/>
      </c>
      <c r="S17" s="6" t="n"/>
    </row>
    <row r="18">
      <c r="A18" s="5" t="n"/>
      <c r="B18" s="6" t="n"/>
      <c r="C18" s="6" t="n"/>
      <c r="D18" s="6" t="n"/>
      <c r="E18" s="4" t="n"/>
      <c r="F18" s="4" t="n"/>
      <c r="G18" s="4" t="n"/>
      <c r="H18" s="4" t="n"/>
      <c r="I18" s="4" t="n"/>
      <c r="J18" s="4" t="n"/>
      <c r="K18" s="4" t="n"/>
      <c r="L18" s="4" t="n"/>
      <c r="M18" s="7">
        <f>IF(A18="","",E18+F18+G18+H18-I18-J18-K18)</f>
        <v/>
      </c>
      <c r="N18" s="7">
        <f>IF(A18="","",L18-M18)</f>
        <v/>
      </c>
      <c r="O18" s="8">
        <f>IF(A18="","",IF(ABS(N18)&gt;CashTol,"CHECK","OK"))</f>
        <v/>
      </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>
      <c r="C19" s="6" t="n"/>
      <c r="D19" s="6" t="n"/>
      <c r="E19" s="4" t="n"/>
      <c r="F19" s="4" t="n"/>
      <c r="G19" s="4" t="n"/>
      <c r="H19" s="4" t="n"/>
      <c r="I19" s="4" t="n"/>
      <c r="J19" s="4" t="n"/>
      <c r="K19" s="4" t="n"/>
      <c r="L19" s="4" t="n"/>
      <c r="M19" s="7">
        <f>IF(A19="","",E19+F19+G19+H19-I19-J19-K19)</f>
        <v/>
      </c>
      <c r="N19" s="7">
        <f>IF(A19="","",L19-M19)</f>
        <v/>
      </c>
      <c r="O19" s="8">
        <f>IF(A19="","",IF(ABS(N19)&gt;CashTol,"CHECK","OK"))</f>
        <v/>
      </c>
      <c r="P19" s="4" t="n"/>
      <c r="Q19" s="4" t="n"/>
      <c r="R19" s="7">
        <f>IF(OR(A19="",P19=""),"",Q19-P19)</f>
        <v/>
      </c>
      <c r="S19" s="6" t="n"/>
    </row>
    <row r="20">
      <c r="A20" s="5" t="n"/>
      <c r="B20" s="6" t="n"/>
      <c r="C20" s="6" t="n"/>
      <c r="D20" s="6" t="n"/>
      <c r="E20" s="4" t="n"/>
      <c r="F20" s="4" t="n"/>
      <c r="G20" s="4" t="n"/>
      <c r="H20" s="4" t="n"/>
      <c r="I20" s="4" t="n"/>
      <c r="J20" s="4" t="n"/>
      <c r="K20" s="4" t="n"/>
      <c r="L20" s="4" t="n"/>
      <c r="M20" s="7">
        <f>IF(A20="","",E20+F20+G20+H20-I20-J20-K20)</f>
        <v/>
      </c>
      <c r="N20" s="7">
        <f>IF(A20="","",L20-M20)</f>
        <v/>
      </c>
      <c r="O20" s="8">
        <f>IF(A20="","",IF(ABS(N20)&gt;CashTol,"CHECK","OK"))</f>
        <v/>
      </c>
      <c r="P20" s="4" t="n"/>
      <c r="Q20" s="4" t="n"/>
      <c r="R20" s="7">
        <f>IF(OR(A20="",P20=""),"",Q20-P20)</f>
        <v/>
      </c>
      <c r="S20" s="6" t="n"/>
    </row>
    <row r="21">
      <c r="A21" s="5" t="n"/>
      <c r="B21" s="6" t="n"/>
      <c r="C21" s="6" t="n"/>
      <c r="D21" s="6" t="n"/>
      <c r="E21" s="4" t="n"/>
      <c r="F21" s="4" t="n"/>
      <c r="G21" s="4" t="n"/>
      <c r="H21" s="4" t="n"/>
      <c r="I21" s="4" t="n"/>
      <c r="J21" s="4" t="n"/>
      <c r="K21" s="4" t="n"/>
      <c r="L21" s="4" t="n"/>
      <c r="M21" s="7">
        <f>IF(A21="","",E21+F21+G21+H21-I21-J21-K21)</f>
        <v/>
      </c>
      <c r="N21" s="7">
        <f>IF(A21="","",L21-M21)</f>
        <v/>
      </c>
      <c r="O21" s="8">
        <f>IF(A21="","",IF(ABS(N21)&gt;CashTol,"CHECK","OK"))</f>
        <v/>
      </c>
      <c r="P21" s="4" t="n"/>
      <c r="Q21" s="4" t="n"/>
      <c r="R21" s="7">
        <f>IF(OR(A21="",P21=""),"",Q21-P21)</f>
        <v/>
      </c>
      <c r="S21" s="6" t="n"/>
    </row>
    <row r="22">
      <c r="A22" s="5" t="n"/>
      <c r="B22" s="6" t="n"/>
      <c r="C22" s="6" t="n"/>
      <c r="D22" s="6" t="n"/>
      <c r="E22" s="4" t="n"/>
      <c r="F22" s="4" t="n"/>
      <c r="G22" s="4" t="n"/>
      <c r="H22" s="4" t="n"/>
      <c r="I22" s="4" t="n"/>
      <c r="J22" s="4" t="n"/>
      <c r="K22" s="4" t="n"/>
      <c r="L22" s="4" t="n"/>
      <c r="M22" s="7">
        <f>IF(A22="","",E22+F22+G22+H22-I22-J22-K22)</f>
        <v/>
      </c>
      <c r="N22" s="7">
        <f>IF(A22="","",L22-M22)</f>
        <v/>
      </c>
      <c r="O22" s="8">
        <f>IF(A22="","",IF(ABS(N22)&gt;CashTol,"CHECK","OK"))</f>
        <v/>
      </c>
      <c r="P22" s="4" t="n"/>
      <c r="Q22" s="4" t="n"/>
      <c r="R22" s="7">
        <f>IF(OR(A22="",P22=""),"",Q22-P22)</f>
        <v/>
      </c>
      <c r="S22" s="6" t="n"/>
    </row>
    <row r="23">
      <c r="A23" s="5" t="n"/>
      <c r="B23" s="6" t="n"/>
      <c r="C23" s="6" t="n"/>
      <c r="D23" s="6" t="n"/>
      <c r="E23" s="4" t="n"/>
      <c r="F23" s="4" t="n"/>
      <c r="G23" s="4" t="n"/>
      <c r="H23" s="4" t="n"/>
      <c r="I23" s="4" t="n"/>
      <c r="J23" s="4" t="n"/>
      <c r="K23" s="4" t="n"/>
      <c r="L23" s="4" t="n"/>
      <c r="M23" s="7">
        <f>IF(A23="","",E23+F23+G23+H23-I23-J23-K23)</f>
        <v/>
      </c>
      <c r="N23" s="7">
        <f>IF(A23="","",L23-M23)</f>
        <v/>
      </c>
      <c r="O23" s="8">
        <f>IF(A23="","",IF(ABS(N23)&gt;CashTol,"CHECK","OK"))</f>
        <v/>
      </c>
      <c r="P23" s="4" t="n"/>
      <c r="Q23" s="4" t="n"/>
      <c r="R23" s="7">
        <f>IF(OR(A23="",P23=""),"",Q23-P23)</f>
        <v/>
      </c>
      <c r="S23" s="6" t="n"/>
    </row>
    <row r="24">
      <c r="A24" s="5" t="n"/>
      <c r="B24" s="6" t="n"/>
      <c r="C24" s="6" t="n"/>
      <c r="D24" s="6" t="n"/>
      <c r="E24" s="4" t="n"/>
      <c r="F24" s="4" t="n"/>
      <c r="G24" s="4" t="n"/>
      <c r="H24" s="4" t="n"/>
      <c r="I24" s="4" t="n"/>
      <c r="J24" s="4" t="n"/>
      <c r="K24" s="4" t="n"/>
      <c r="L24" s="4" t="n"/>
      <c r="M24" s="7">
        <f>IF(A24="","",E24+F24+G24+H24-I24-J24-K24)</f>
        <v/>
      </c>
      <c r="N24" s="7">
        <f>IF(A24="","",L24-M24)</f>
        <v/>
      </c>
      <c r="O24" s="8">
        <f>IF(A24="","",IF(ABS(N24)&gt;CashTol,"CHECK","OK"))</f>
        <v/>
      </c>
      <c r="P24" s="4" t="n"/>
      <c r="Q24" s="4" t="n"/>
      <c r="R24" s="7">
        <f>IF(OR(A24="",P24=""),"",Q24-P24)</f>
        <v/>
      </c>
      <c r="S24" s="6" t="n"/>
    </row>
    <row r="25">
      <c r="A25" s="5" t="n"/>
      <c r="B25" s="6" t="n"/>
      <c r="C25" s="6" t="n"/>
      <c r="D25" s="6" t="n"/>
      <c r="E25" s="4" t="n"/>
      <c r="F25" s="4" t="n"/>
      <c r="G25" s="4" t="n"/>
      <c r="H25" s="4" t="n"/>
      <c r="I25" s="4" t="n"/>
      <c r="J25" s="4" t="n"/>
      <c r="K25" s="4" t="n"/>
      <c r="L25" s="4" t="n"/>
      <c r="M25" s="7">
        <f>IF(A25="","",E25+F25+G25+H25-I25-J25-K25)</f>
        <v/>
      </c>
      <c r="N25" s="7">
        <f>IF(A25="","",L25-M25)</f>
        <v/>
      </c>
      <c r="O25" s="8">
        <f>IF(A25="","",IF(ABS(N25)&gt;CashTol,"CHECK","OK"))</f>
        <v/>
      </c>
      <c r="P25" s="4" t="n"/>
      <c r="Q25" s="4" t="n"/>
      <c r="R25" s="7">
        <f>IF(OR(A25="",P25=""),"",Q25-P25)</f>
        <v/>
      </c>
      <c r="S25" s="6" t="n"/>
    </row>
    <row r="26">
      <c r="A26" s="5" t="n"/>
      <c r="B26" s="6" t="n"/>
      <c r="C26" s="6" t="n"/>
      <c r="D26" s="6" t="n"/>
      <c r="E26" s="4" t="n"/>
      <c r="F26" s="4" t="n"/>
      <c r="G26" s="4" t="n"/>
      <c r="H26" s="4" t="n"/>
      <c r="I26" s="4" t="n"/>
      <c r="J26" s="4" t="n"/>
      <c r="K26" s="4" t="n"/>
      <c r="L26" s="4" t="n"/>
      <c r="M26" s="7">
        <f>IF(A26="","",E26+F26+G26+H26-I26-J26-K26)</f>
        <v/>
      </c>
      <c r="N26" s="7">
        <f>IF(A26="","",L26-M26)</f>
        <v/>
      </c>
      <c r="O26" s="8">
        <f>IF(A26="","",IF(ABS(N26)&gt;CashTol,"CHECK","OK"))</f>
        <v/>
      </c>
      <c r="P26" s="4" t="n"/>
      <c r="Q26" s="4" t="n"/>
      <c r="R26" s="7">
        <f>IF(OR(A26="",P26=""),"",Q26-P26)</f>
        <v/>
      </c>
      <c r="S26" s="6" t="n"/>
    </row>
    <row r="27">
      <c r="A27" s="5" t="n"/>
      <c r="B27" s="6" t="n"/>
      <c r="C27" s="6" t="n"/>
      <c r="D27" s="6" t="n"/>
      <c r="E27" s="4" t="n"/>
      <c r="F27" s="4" t="n"/>
      <c r="G27" s="4" t="n"/>
      <c r="H27" s="4" t="n"/>
      <c r="I27" s="4" t="n"/>
      <c r="J27" s="4" t="n"/>
      <c r="K27" s="4" t="n"/>
      <c r="L27" s="4" t="n"/>
      <c r="M27" s="7">
        <f>IF(A27="","",E27+F27+G27+H27-I27-J27-K27)</f>
        <v/>
      </c>
      <c r="N27" s="7">
        <f>IF(A27="","",L27-M27)</f>
        <v/>
      </c>
      <c r="O27" s="8">
        <f>IF(A27="","",IF(ABS(N27)&gt;CashTol,"CHECK","OK"))</f>
        <v/>
      </c>
      <c r="P27" s="4" t="n"/>
      <c r="Q27" s="4" t="n"/>
      <c r="R27" s="7">
        <f>IF(OR(A27="",P27=""),"",Q27-P27)</f>
        <v/>
      </c>
      <c r="S27" s="6" t="n"/>
    </row>
    <row r="28">
      <c r="A28" s="5" t="n"/>
      <c r="B28" s="6" t="n"/>
      <c r="C28" s="6" t="n"/>
      <c r="D28" s="6" t="n"/>
      <c r="E28" s="4" t="n"/>
      <c r="F28" s="4" t="n"/>
      <c r="G28" s="4" t="n"/>
      <c r="H28" s="4" t="n"/>
      <c r="I28" s="4" t="n"/>
      <c r="J28" s="4" t="n"/>
      <c r="K28" s="4" t="n"/>
      <c r="L28" s="4" t="n"/>
      <c r="M28" s="7">
        <f>IF(A28="","",E28+F28+G28+H28-I28-J28-K28)</f>
        <v/>
      </c>
      <c r="N28" s="7">
        <f>IF(A28="","",L28-M28)</f>
        <v/>
      </c>
      <c r="O28" s="8">
        <f>IF(A28="","",IF(ABS(N28)&gt;CashTol,"CHECK","OK"))</f>
        <v/>
      </c>
      <c r="P28" s="4" t="n"/>
      <c r="Q28" s="4" t="n"/>
      <c r="R28" s="7">
        <f>IF(OR(A28="",P28=""),"",Q28-P28)</f>
        <v/>
      </c>
      <c r="S28" s="6" t="n"/>
    </row>
    <row r="29">
      <c r="A29" s="5" t="n"/>
      <c r="B29" s="6" t="n"/>
      <c r="C29" s="6" t="n"/>
      <c r="D29" s="6" t="n"/>
      <c r="E29" s="4" t="n"/>
      <c r="F29" s="4" t="n"/>
      <c r="G29" s="4" t="n"/>
      <c r="H29" s="4" t="n"/>
      <c r="I29" s="4" t="n"/>
      <c r="J29" s="4" t="n"/>
      <c r="K29" s="4" t="n"/>
      <c r="L29" s="4" t="n"/>
      <c r="M29" s="7">
        <f>IF(A29="","",E29+F29+G29+H29-I29-J29-K29)</f>
        <v/>
      </c>
      <c r="N29" s="7">
        <f>IF(A29="","",L29-M29)</f>
        <v/>
      </c>
      <c r="O29" s="8">
        <f>IF(A29="","",IF(ABS(N29)&gt;CashTol,"CHECK","OK"))</f>
        <v/>
      </c>
      <c r="P29" s="4" t="n"/>
      <c r="Q29" s="4" t="n"/>
      <c r="R29" s="7">
        <f>IF(OR(A29="",P29=""),"",Q29-P29)</f>
        <v/>
      </c>
      <c r="S29" s="6" t="n"/>
    </row>
    <row r="30">
      <c r="A30" s="5" t="n"/>
      <c r="B30" s="6" t="n"/>
      <c r="C30" s="6" t="n"/>
      <c r="D30" s="6" t="n"/>
      <c r="E30" s="4" t="n"/>
      <c r="F30" s="4" t="n"/>
      <c r="G30" s="4" t="n"/>
      <c r="H30" s="4" t="n"/>
      <c r="I30" s="4" t="n"/>
      <c r="J30" s="4" t="n"/>
      <c r="K30" s="4" t="n"/>
      <c r="L30" s="4" t="n"/>
      <c r="M30" s="7">
        <f>IF(A30="","",E30+F30+G30+H30-I30-J30-K30)</f>
        <v/>
      </c>
      <c r="N30" s="7">
        <f>IF(A30="","",L30-M30)</f>
        <v/>
      </c>
      <c r="O30" s="8">
        <f>IF(A30="","",IF(ABS(N30)&gt;CashTol,"CHECK","OK"))</f>
        <v/>
      </c>
      <c r="P30" s="4" t="n"/>
      <c r="Q30" s="4" t="n"/>
      <c r="R30" s="7">
        <f>IF(OR(A30="",P30=""),"",Q30-P30)</f>
        <v/>
      </c>
      <c r="S30" s="6" t="n"/>
    </row>
    <row r="31">
      <c r="A31" s="5" t="n"/>
      <c r="B31" s="6" t="n"/>
      <c r="C31" s="6" t="n"/>
      <c r="D31" s="6" t="n"/>
      <c r="E31" s="4" t="n"/>
      <c r="F31" s="4" t="n"/>
      <c r="G31" s="4" t="n"/>
      <c r="H31" s="4" t="n"/>
      <c r="I31" s="4" t="n"/>
      <c r="J31" s="4" t="n"/>
      <c r="K31" s="4" t="n"/>
      <c r="L31" s="4" t="n"/>
      <c r="M31" s="7">
        <f>IF(A31="","",E31+F31+G31+H31-I31-J31-K31)</f>
        <v/>
      </c>
      <c r="N31" s="7">
        <f>IF(A31="","",L31-M31)</f>
        <v/>
      </c>
      <c r="O31" s="8">
        <f>IF(A31="","",IF(ABS(N31)&gt;CashTol,"CHECK","OK"))</f>
        <v/>
      </c>
      <c r="P31" s="4" t="n"/>
      <c r="Q31" s="4" t="n"/>
      <c r="R31" s="7">
        <f>IF(OR(A31="",P31=""),"",Q31-P31)</f>
        <v/>
      </c>
      <c r="S31" s="6" t="n"/>
    </row>
    <row r="32">
      <c r="A32" s="5" t="n"/>
      <c r="B32" s="6" t="n"/>
      <c r="C32" s="6" t="n"/>
      <c r="D32" s="6" t="n"/>
      <c r="E32" s="4" t="n"/>
      <c r="F32" s="4" t="n"/>
      <c r="G32" s="4" t="n"/>
      <c r="H32" s="4" t="n"/>
      <c r="I32" s="4" t="n"/>
      <c r="J32" s="4" t="n"/>
      <c r="K32" s="4" t="n"/>
      <c r="L32" s="4" t="n"/>
      <c r="M32" s="7">
        <f>IF(A32="","",E32+F32+G32+H32-I32-J32-K32)</f>
        <v/>
      </c>
      <c r="N32" s="7">
        <f>IF(A32="","",L32-M32)</f>
        <v/>
      </c>
      <c r="O32" s="8">
        <f>IF(A32="","",IF(ABS(N32)&gt;CashTol,"CHECK","OK"))</f>
        <v/>
      </c>
      <c r="P32" s="4" t="n"/>
      <c r="Q32" s="4" t="n"/>
      <c r="R32" s="7">
        <f>IF(OR(A32="",P32=""),"",Q32-P32)</f>
        <v/>
      </c>
      <c r="S32" s="6" t="n"/>
    </row>
    <row r="33">
      <c r="A33" s="5" t="n"/>
      <c r="B33" s="6" t="n"/>
      <c r="C33" s="6" t="n"/>
      <c r="D33" s="6" t="n"/>
      <c r="E33" s="4" t="n"/>
      <c r="F33" s="4" t="n"/>
      <c r="G33" s="4" t="n"/>
      <c r="H33" s="4" t="n"/>
      <c r="I33" s="4" t="n"/>
      <c r="J33" s="4" t="n"/>
      <c r="K33" s="4" t="n"/>
      <c r="L33" s="4" t="n"/>
      <c r="M33" s="7">
        <f>IF(A33="","",E33+F33+G33+H33-I33-J33-K33)</f>
        <v/>
      </c>
      <c r="N33" s="7">
        <f>IF(A33="","",L33-M33)</f>
        <v/>
      </c>
      <c r="O33" s="8">
        <f>IF(A33="","",IF(ABS(N33)&gt;CashTol,"CHECK","OK"))</f>
        <v/>
      </c>
      <c r="P33" s="4" t="n"/>
      <c r="Q33" s="4" t="n"/>
      <c r="R33" s="7">
        <f>IF(OR(A33="",P33=""),"",Q33-P33)</f>
        <v/>
      </c>
      <c r="S33" s="6" t="n"/>
    </row>
    <row r="34">
      <c r="A34" s="5" t="n"/>
      <c r="B34" s="6" t="n"/>
      <c r="C34" s="6" t="n"/>
      <c r="D34" s="6" t="n"/>
      <c r="E34" s="4" t="n"/>
      <c r="F34" s="4" t="n"/>
      <c r="G34" s="4" t="n"/>
      <c r="H34" s="4" t="n"/>
      <c r="I34" s="4" t="n"/>
      <c r="J34" s="4" t="n"/>
      <c r="K34" s="4" t="n"/>
      <c r="L34" s="4" t="n"/>
      <c r="M34" s="7">
        <f>IF(A34="","",E34+F34+G34+H34-I34-J34-K34)</f>
        <v/>
      </c>
      <c r="N34" s="7">
        <f>IF(A34="","",L34-M34)</f>
        <v/>
      </c>
      <c r="O34" s="8">
        <f>IF(A34="","",IF(ABS(N34)&gt;CashTol,"CHECK","OK"))</f>
        <v/>
      </c>
      <c r="P34" s="4" t="n"/>
      <c r="Q34" s="4" t="n"/>
      <c r="R34" s="7">
        <f>IF(OR(A34="",P34=""),"",Q34-P34)</f>
        <v/>
      </c>
      <c r="S34" s="6" t="n"/>
    </row>
    <row r="35">
      <c r="A35" s="5" t="n"/>
      <c r="B35" s="6" t="n"/>
      <c r="C35" s="6" t="n"/>
      <c r="D35" s="6" t="n"/>
      <c r="E35" s="4" t="n"/>
      <c r="F35" s="4" t="n"/>
      <c r="G35" s="4" t="n"/>
      <c r="H35" s="4" t="n"/>
      <c r="I35" s="4" t="n"/>
      <c r="J35" s="4" t="n"/>
      <c r="K35" s="4" t="n"/>
      <c r="L35" s="4" t="n"/>
      <c r="M35" s="7">
        <f>IF(A35="","",E35+F35+G35+H35-I35-J35-K35)</f>
        <v/>
      </c>
      <c r="N35" s="7">
        <f>IF(A35="","",L35-M35)</f>
        <v/>
      </c>
      <c r="O35" s="8">
        <f>IF(A35="","",IF(ABS(N35)&gt;CashTol,"CHECK","OK"))</f>
        <v/>
      </c>
      <c r="P35" s="4" t="n"/>
      <c r="Q35" s="4" t="n"/>
      <c r="R35" s="7">
        <f>IF(OR(A35="",P35=""),"",Q35-P35)</f>
        <v/>
      </c>
      <c r="S35" s="6" t="n"/>
    </row>
    <row r="36">
      <c r="A36" s="5" t="n"/>
      <c r="B36" s="6" t="n"/>
      <c r="C36" s="6" t="n"/>
      <c r="D36" s="6" t="n"/>
      <c r="E36" s="4" t="n"/>
      <c r="F36" s="4" t="n"/>
      <c r="G36" s="4" t="n"/>
      <c r="H36" s="4" t="n"/>
      <c r="I36" s="4" t="n"/>
      <c r="J36" s="4" t="n"/>
      <c r="K36" s="4" t="n"/>
      <c r="L36" s="4" t="n"/>
      <c r="M36" s="7">
        <f>IF(A36="","",E36+F36+G36+H36-I36-J36-K36)</f>
        <v/>
      </c>
      <c r="N36" s="7">
        <f>IF(A36="","",L36-M36)</f>
        <v/>
      </c>
      <c r="O36" s="8">
        <f>IF(A36="","",IF(ABS(N36)&gt;CashTol,"CHECK","OK"))</f>
        <v/>
      </c>
      <c r="P36" s="4" t="n"/>
      <c r="Q36" s="4" t="n"/>
      <c r="R36" s="7">
        <f>IF(OR(A36="",P36=""),"",Q36-P36)</f>
        <v/>
      </c>
      <c r="S36" s="6" t="n"/>
    </row>
    <row r="37">
      <c r="A37" s="5" t="n"/>
      <c r="B37" s="6" t="n"/>
      <c r="C37" s="6" t="n"/>
      <c r="D37" s="6" t="n"/>
      <c r="E37" s="4" t="n"/>
      <c r="F37" s="4" t="n"/>
      <c r="G37" s="4" t="n"/>
      <c r="H37" s="4" t="n"/>
      <c r="I37" s="4" t="n"/>
      <c r="J37" s="4" t="n"/>
      <c r="K37" s="4" t="n"/>
      <c r="L37" s="4" t="n"/>
      <c r="M37" s="7">
        <f>IF(A37="","",E37+F37+G37+H37-I37-J37-K37)</f>
        <v/>
      </c>
      <c r="N37" s="7">
        <f>IF(A37="","",L37-M37)</f>
        <v/>
      </c>
      <c r="O37" s="8">
        <f>IF(A37="","",IF(ABS(N37)&gt;CashTol,"CHECK","OK"))</f>
        <v/>
      </c>
      <c r="P37" s="4" t="n"/>
      <c r="Q37" s="4" t="n"/>
      <c r="R37" s="7">
        <f>IF(OR(A37="",P37=""),"",Q37-P37)</f>
        <v/>
      </c>
      <c r="S37" s="6" t="n"/>
    </row>
    <row r="38">
      <c r="A38" s="5" t="n"/>
      <c r="B38" s="6" t="n"/>
      <c r="C38" s="6" t="n"/>
      <c r="D38" s="6" t="n"/>
      <c r="E38" s="4" t="n"/>
      <c r="F38" s="4" t="n"/>
      <c r="G38" s="4" t="n"/>
      <c r="H38" s="4" t="n"/>
      <c r="I38" s="4" t="n"/>
      <c r="J38" s="4" t="n"/>
      <c r="K38" s="4" t="n"/>
      <c r="L38" s="4" t="n"/>
      <c r="M38" s="7">
        <f>IF(A38="","",E38+F38+G38+H38-I38-J38-K38)</f>
        <v/>
      </c>
      <c r="N38" s="7">
        <f>IF(A38="","",L38-M38)</f>
        <v/>
      </c>
      <c r="O38" s="8">
        <f>IF(A38="","",IF(ABS(N38)&gt;CashTol,"CHECK","OK"))</f>
        <v/>
      </c>
      <c r="P38" s="4" t="n"/>
      <c r="Q38" s="4" t="n"/>
      <c r="R38" s="7">
        <f>IF(OR(A38="",P38=""),"",Q38-P38)</f>
        <v/>
      </c>
      <c r="S38" s="6" t="n"/>
    </row>
    <row r="39">
      <c r="A39" s="5" t="n"/>
      <c r="B39" s="6" t="n"/>
      <c r="C39" s="6" t="n"/>
      <c r="D39" s="6" t="n"/>
      <c r="E39" s="4" t="n"/>
      <c r="F39" s="4" t="n"/>
      <c r="G39" s="4" t="n"/>
      <c r="H39" s="4" t="n"/>
      <c r="I39" s="4" t="n"/>
      <c r="J39" s="4" t="n"/>
      <c r="K39" s="4" t="n"/>
      <c r="L39" s="4" t="n"/>
      <c r="M39" s="7">
        <f>IF(A39="","",E39+F39+G39+H39-I39-J39-K39)</f>
        <v/>
      </c>
      <c r="N39" s="7">
        <f>IF(A39="","",L39-M39)</f>
        <v/>
      </c>
      <c r="O39" s="8">
        <f>IF(A39="","",IF(ABS(N39)&gt;CashTol,"CHECK","OK"))</f>
        <v/>
      </c>
      <c r="P39" s="4" t="n"/>
      <c r="Q39" s="4" t="n"/>
      <c r="R39" s="7">
        <f>IF(OR(A39="",P39=""),"",Q39-P39)</f>
        <v/>
      </c>
      <c r="S39" s="6" t="n"/>
    </row>
    <row r="40">
      <c r="A40" s="5" t="n"/>
      <c r="B40" s="6" t="n"/>
      <c r="C40" s="6" t="n"/>
      <c r="D40" s="6" t="n"/>
      <c r="E40" s="4" t="n"/>
      <c r="F40" s="4" t="n"/>
      <c r="G40" s="4" t="n"/>
      <c r="H40" s="4" t="n"/>
      <c r="I40" s="4" t="n"/>
      <c r="J40" s="4" t="n"/>
      <c r="K40" s="4" t="n"/>
      <c r="L40" s="4" t="n"/>
      <c r="M40" s="7">
        <f>IF(A40="","",E40+F40+G40+H40-I40-J40-K40)</f>
        <v/>
      </c>
      <c r="N40" s="7">
        <f>IF(A40="","",L40-M40)</f>
        <v/>
      </c>
      <c r="O40" s="8">
        <f>IF(A40="","",IF(ABS(N40)&gt;CashTol,"CHECK","OK"))</f>
        <v/>
      </c>
      <c r="P40" s="4" t="n"/>
      <c r="Q40" s="4" t="n"/>
      <c r="R40" s="7">
        <f>IF(OR(A40="",P40=""),"",Q40-P40)</f>
        <v/>
      </c>
      <c r="S40" s="6" t="n"/>
    </row>
    <row r="41">
      <c r="A41" s="5" t="n"/>
      <c r="B41" s="6" t="n"/>
      <c r="C41" s="6" t="n"/>
      <c r="D41" s="6" t="n"/>
      <c r="E41" s="4" t="n"/>
      <c r="F41" s="4" t="n"/>
      <c r="G41" s="4" t="n"/>
      <c r="H41" s="4" t="n"/>
      <c r="I41" s="4" t="n"/>
      <c r="J41" s="4" t="n"/>
      <c r="K41" s="4" t="n"/>
      <c r="L41" s="4" t="n"/>
      <c r="M41" s="7">
        <f>IF(A41="","",E41+F41+G41+H41-I41-J41-K41)</f>
        <v/>
      </c>
      <c r="N41" s="7">
        <f>IF(A41="","",L41-M41)</f>
        <v/>
      </c>
      <c r="O41" s="8">
        <f>IF(A41="","",IF(ABS(N41)&gt;CashTol,"CHECK","OK"))</f>
        <v/>
      </c>
      <c r="P41" s="4" t="n"/>
      <c r="Q41" s="4" t="n"/>
      <c r="R41" s="7">
        <f>IF(OR(A41="",P41=""),"",Q41-P41)</f>
        <v/>
      </c>
      <c r="S41" s="6" t="n"/>
    </row>
    <row r="42">
      <c r="A42" s="5" t="n"/>
      <c r="B42" s="6" t="n"/>
      <c r="C42" s="6" t="n"/>
      <c r="D42" s="6" t="n"/>
      <c r="E42" s="4" t="n"/>
      <c r="F42" s="4" t="n"/>
      <c r="G42" s="4" t="n"/>
      <c r="H42" s="4" t="n"/>
      <c r="I42" s="4" t="n"/>
      <c r="J42" s="4" t="n"/>
      <c r="K42" s="4" t="n"/>
      <c r="L42" s="4" t="n"/>
      <c r="M42" s="7">
        <f>IF(A42="","",E42+F42+G42+H42-I42-J42-K42)</f>
        <v/>
      </c>
      <c r="N42" s="7">
        <f>IF(A42="","",L42-M42)</f>
        <v/>
      </c>
      <c r="O42" s="8">
        <f>IF(A42="","",IF(ABS(N42)&gt;CashTol,"CHECK","OK"))</f>
        <v/>
      </c>
      <c r="P42" s="4" t="n"/>
      <c r="Q42" s="4" t="n"/>
      <c r="R42" s="7">
        <f>IF(OR(A42="",P42=""),"",Q42-P42)</f>
        <v/>
      </c>
      <c r="S42" s="6" t="n"/>
    </row>
    <row r="43">
      <c r="A43" s="5" t="n"/>
      <c r="B43" s="6" t="n"/>
      <c r="C43" s="6" t="n"/>
      <c r="D43" s="6" t="n"/>
      <c r="E43" s="4" t="n"/>
      <c r="F43" s="4" t="n"/>
      <c r="G43" s="4" t="n"/>
      <c r="H43" s="4" t="n"/>
      <c r="I43" s="4" t="n"/>
      <c r="J43" s="4" t="n"/>
      <c r="K43" s="4" t="n"/>
      <c r="L43" s="4" t="n"/>
      <c r="M43" s="7">
        <f>IF(A43="","",E43+F43+G43+H43-I43-J43-K43)</f>
        <v/>
      </c>
      <c r="N43" s="7">
        <f>IF(A43="","",L43-M43)</f>
        <v/>
      </c>
      <c r="O43" s="8">
        <f>IF(A43="","",IF(ABS(N43)&gt;CashTol,"CHECK","OK"))</f>
        <v/>
      </c>
      <c r="P43" s="4" t="n"/>
      <c r="Q43" s="4" t="n"/>
      <c r="R43" s="7">
        <f>IF(OR(A43="",P43=""),"",Q43-P43)</f>
        <v/>
      </c>
      <c r="S43" s="6" t="n"/>
    </row>
    <row r="44">
      <c r="A44" s="5" t="n"/>
      <c r="B44" s="6" t="n"/>
      <c r="C44" s="6" t="n"/>
      <c r="D44" s="6" t="n"/>
      <c r="E44" s="4" t="n"/>
      <c r="F44" s="4" t="n"/>
      <c r="G44" s="4" t="n"/>
      <c r="H44" s="4" t="n"/>
      <c r="I44" s="4" t="n"/>
      <c r="J44" s="4" t="n"/>
      <c r="K44" s="4" t="n"/>
      <c r="L44" s="4" t="n"/>
      <c r="M44" s="7">
        <f>IF(A44="","",E44+F44+G44+H44-I44-J44-K44)</f>
        <v/>
      </c>
      <c r="N44" s="7">
        <f>IF(A44="","",L44-M44)</f>
        <v/>
      </c>
      <c r="O44" s="8">
        <f>IF(A44="","",IF(ABS(N44)&gt;CashTol,"CHECK","OK"))</f>
        <v/>
      </c>
      <c r="P44" s="4" t="n"/>
      <c r="Q44" s="4" t="n"/>
      <c r="R44" s="7">
        <f>IF(OR(A44="",P44=""),"",Q44-P44)</f>
        <v/>
      </c>
      <c r="S44" s="6" t="n"/>
    </row>
    <row r="45">
      <c r="A45" s="5" t="n"/>
      <c r="B45" s="6" t="n"/>
      <c r="C45" s="6" t="n"/>
      <c r="D45" s="6" t="n"/>
      <c r="E45" s="4" t="n"/>
      <c r="F45" s="4" t="n"/>
      <c r="G45" s="4" t="n"/>
      <c r="H45" s="4" t="n"/>
      <c r="I45" s="4" t="n"/>
      <c r="J45" s="4" t="n"/>
      <c r="K45" s="4" t="n"/>
      <c r="L45" s="4" t="n"/>
      <c r="M45" s="7">
        <f>IF(A45="","",E45+F45+G45+H45-I45-J45-K45)</f>
        <v/>
      </c>
      <c r="N45" s="7">
        <f>IF(A45="","",L45-M45)</f>
        <v/>
      </c>
      <c r="O45" s="8">
        <f>IF(A45="","",IF(ABS(N45)&gt;CashTol,"CHECK","OK"))</f>
        <v/>
      </c>
      <c r="P45" s="4" t="n"/>
      <c r="Q45" s="4" t="n"/>
      <c r="R45" s="7">
        <f>IF(OR(A45="",P45=""),"",Q45-P45)</f>
        <v/>
      </c>
      <c r="S45" s="6" t="n"/>
    </row>
    <row r="46">
      <c r="A46" s="5" t="n"/>
      <c r="B46" s="6" t="n"/>
      <c r="C46" s="6" t="n"/>
      <c r="D46" s="6" t="n"/>
      <c r="E46" s="4" t="n"/>
      <c r="F46" s="4" t="n"/>
      <c r="G46" s="4" t="n"/>
      <c r="H46" s="4" t="n"/>
      <c r="I46" s="4" t="n"/>
      <c r="J46" s="4" t="n"/>
      <c r="K46" s="4" t="n"/>
      <c r="L46" s="4" t="n"/>
      <c r="M46" s="7">
        <f>IF(A46="","",E46+F46+G46+H46-I46-J46-K46)</f>
        <v/>
      </c>
      <c r="N46" s="7">
        <f>IF(A46="","",L46-M46)</f>
        <v/>
      </c>
      <c r="O46" s="8">
        <f>IF(A46="","",IF(ABS(N46)&gt;CashTol,"CHECK","OK"))</f>
        <v/>
      </c>
      <c r="P46" s="4" t="n"/>
      <c r="Q46" s="4" t="n"/>
      <c r="R46" s="7">
        <f>IF(OR(A46="",P46=""),"",Q46-P46)</f>
        <v/>
      </c>
      <c r="S46" s="6" t="n"/>
    </row>
    <row r="47">
      <c r="A47" s="5" t="n"/>
      <c r="B47" s="6" t="n"/>
      <c r="C47" s="6" t="n"/>
      <c r="D47" s="6" t="n"/>
      <c r="E47" s="4" t="n"/>
      <c r="F47" s="4" t="n"/>
      <c r="G47" s="4" t="n"/>
      <c r="H47" s="4" t="n"/>
      <c r="I47" s="4" t="n"/>
      <c r="J47" s="4" t="n"/>
      <c r="K47" s="4" t="n"/>
      <c r="L47" s="4" t="n"/>
      <c r="M47" s="7">
        <f>IF(A47="","",E47+F47+G47+H47-I47-J47-K47)</f>
        <v/>
      </c>
      <c r="N47" s="7">
        <f>IF(A47="","",L47-M47)</f>
        <v/>
      </c>
      <c r="O47" s="8">
        <f>IF(A47="","",IF(ABS(N47)&gt;CashTol,"CHECK","OK"))</f>
        <v/>
      </c>
      <c r="P47" s="4" t="n"/>
      <c r="Q47" s="4" t="n"/>
      <c r="R47" s="7">
        <f>IF(OR(A47="",P47=""),"",Q47-P47)</f>
        <v/>
      </c>
      <c r="S47" s="6" t="n"/>
    </row>
    <row r="48">
      <c r="A48" s="5" t="n"/>
      <c r="B48" s="6" t="n"/>
      <c r="C48" s="6" t="n"/>
      <c r="D48" s="6" t="n"/>
      <c r="E48" s="4" t="n"/>
      <c r="F48" s="4" t="n"/>
      <c r="G48" s="4" t="n"/>
      <c r="H48" s="4" t="n"/>
      <c r="I48" s="4" t="n"/>
      <c r="J48" s="4" t="n"/>
      <c r="K48" s="4" t="n"/>
      <c r="L48" s="4" t="n"/>
      <c r="M48" s="7">
        <f>IF(A48="","",E48+F48+G48+H48-I48-J48-K48)</f>
        <v/>
      </c>
      <c r="N48" s="7">
        <f>IF(A48="","",L48-M48)</f>
        <v/>
      </c>
      <c r="O48" s="8">
        <f>IF(A48="","",IF(ABS(N48)&gt;CashTol,"CHECK","OK"))</f>
        <v/>
      </c>
      <c r="P48" s="4" t="n"/>
      <c r="Q48" s="4" t="n"/>
      <c r="R48" s="7">
        <f>IF(OR(A48="",P48=""),"",Q48-P48)</f>
        <v/>
      </c>
      <c r="S48" s="6" t="n"/>
    </row>
    <row r="49">
      <c r="A49" s="5" t="n"/>
      <c r="B49" s="6" t="n"/>
      <c r="C49" s="6" t="n"/>
      <c r="D49" s="6" t="n"/>
      <c r="E49" s="4" t="n"/>
      <c r="F49" s="4" t="n"/>
      <c r="G49" s="4" t="n"/>
      <c r="H49" s="4" t="n"/>
      <c r="I49" s="4" t="n"/>
      <c r="J49" s="4" t="n"/>
      <c r="K49" s="4" t="n"/>
      <c r="L49" s="4" t="n"/>
      <c r="M49" s="7">
        <f>IF(A49="","",E49+F49+G49+H49-I49-J49-K49)</f>
        <v/>
      </c>
      <c r="N49" s="7">
        <f>IF(A49="","",L49-M49)</f>
        <v/>
      </c>
      <c r="O49" s="8">
        <f>IF(A49="","",IF(ABS(N49)&gt;CashTol,"CHECK","OK"))</f>
        <v/>
      </c>
      <c r="P49" s="4" t="n"/>
      <c r="Q49" s="4" t="n"/>
      <c r="R49" s="7">
        <f>IF(OR(A49="",P49=""),"",Q49-P49)</f>
        <v/>
      </c>
      <c r="S49" s="6" t="n"/>
    </row>
    <row r="50">
      <c r="A50" s="5" t="n"/>
      <c r="B50" s="6" t="n"/>
      <c r="C50" s="6" t="n"/>
      <c r="D50" s="6" t="n"/>
      <c r="E50" s="4" t="n"/>
      <c r="F50" s="4" t="n"/>
      <c r="G50" s="4" t="n"/>
      <c r="H50" s="4" t="n"/>
      <c r="I50" s="4" t="n"/>
      <c r="J50" s="4" t="n"/>
      <c r="K50" s="4" t="n"/>
      <c r="L50" s="4" t="n"/>
      <c r="M50" s="7">
        <f>IF(A50="","",E50+F50+G50+H50-I50-J50-K50)</f>
        <v/>
      </c>
      <c r="N50" s="7">
        <f>IF(A50="","",L50-M50)</f>
        <v/>
      </c>
      <c r="O50" s="8">
        <f>IF(A50="","",IF(ABS(N50)&gt;CashTol,"CHECK","OK"))</f>
        <v/>
      </c>
      <c r="P50" s="4" t="n"/>
      <c r="Q50" s="4" t="n"/>
      <c r="R50" s="7">
        <f>IF(OR(A50="",P50=""),"",Q50-P50)</f>
        <v/>
      </c>
      <c r="S50" s="6" t="n"/>
    </row>
    <row r="51">
      <c r="A51" s="5" t="n"/>
      <c r="B51" s="6" t="n"/>
      <c r="C51" s="6" t="n"/>
      <c r="D51" s="6" t="n"/>
      <c r="E51" s="4" t="n"/>
      <c r="F51" s="4" t="n"/>
      <c r="G51" s="4" t="n"/>
      <c r="H51" s="4" t="n"/>
      <c r="I51" s="4" t="n"/>
      <c r="J51" s="4" t="n"/>
      <c r="K51" s="4" t="n"/>
      <c r="L51" s="4" t="n"/>
      <c r="M51" s="7">
        <f>IF(A51="","",E51+F51+G51+H51-I51-J51-K51)</f>
        <v/>
      </c>
      <c r="N51" s="7">
        <f>IF(A51="","",L51-M51)</f>
        <v/>
      </c>
      <c r="O51" s="8">
        <f>IF(A51="","",IF(ABS(N51)&gt;CashTol,"CHECK","OK"))</f>
        <v/>
      </c>
      <c r="P51" s="4" t="n"/>
      <c r="Q51" s="4" t="n"/>
      <c r="R51" s="7">
        <f>IF(OR(A51="",P51=""),"",Q51-P51)</f>
        <v/>
      </c>
      <c r="S51" s="6" t="n"/>
    </row>
    <row r="52">
      <c r="A52" s="5" t="n"/>
      <c r="B52" s="6" t="n"/>
      <c r="C52" s="6" t="n"/>
      <c r="D52" s="6" t="n"/>
      <c r="E52" s="4" t="n"/>
      <c r="F52" s="4" t="n"/>
      <c r="G52" s="4" t="n"/>
      <c r="H52" s="4" t="n"/>
      <c r="I52" s="4" t="n"/>
      <c r="J52" s="4" t="n"/>
      <c r="K52" s="4" t="n"/>
      <c r="L52" s="4" t="n"/>
      <c r="M52" s="7">
        <f>IF(A52="","",E52+F52+G52+H52-I52-J52-K52)</f>
        <v/>
      </c>
      <c r="N52" s="7">
        <f>IF(A52="","",L52-M52)</f>
        <v/>
      </c>
      <c r="O52" s="8">
        <f>IF(A52="","",IF(ABS(N52)&gt;CashTol,"CHECK","OK"))</f>
        <v/>
      </c>
      <c r="P52" s="4" t="n"/>
      <c r="Q52" s="4" t="n"/>
      <c r="R52" s="7">
        <f>IF(OR(A52="",P52=""),"",Q52-P52)</f>
        <v/>
      </c>
      <c r="S52" s="6" t="n"/>
    </row>
    <row r="53">
      <c r="A53" s="5" t="n"/>
      <c r="B53" s="6" t="n"/>
      <c r="C53" s="6" t="n"/>
      <c r="D53" s="6" t="n"/>
      <c r="E53" s="4" t="n"/>
      <c r="F53" s="4" t="n"/>
      <c r="G53" s="4" t="n"/>
      <c r="H53" s="4" t="n"/>
      <c r="I53" s="4" t="n"/>
      <c r="J53" s="4" t="n"/>
      <c r="K53" s="4" t="n"/>
      <c r="L53" s="4" t="n"/>
      <c r="M53" s="7">
        <f>IF(A53="","",E53+F53+G53+H53-I53-J53-K53)</f>
        <v/>
      </c>
      <c r="N53" s="7">
        <f>IF(A53="","",L53-M53)</f>
        <v/>
      </c>
      <c r="O53" s="8">
        <f>IF(A53="","",IF(ABS(N53)&gt;CashTol,"CHECK","OK"))</f>
        <v/>
      </c>
      <c r="P53" s="4" t="n"/>
      <c r="Q53" s="4" t="n"/>
      <c r="R53" s="7">
        <f>IF(OR(A53="",P53=""),"",Q53-P53)</f>
        <v/>
      </c>
      <c r="S53" s="6" t="n"/>
    </row>
    <row r="54">
      <c r="A54" s="5" t="n"/>
      <c r="B54" s="6" t="n"/>
      <c r="C54" s="6" t="n"/>
      <c r="D54" s="6" t="n"/>
      <c r="E54" s="4" t="n"/>
      <c r="F54" s="4" t="n"/>
      <c r="G54" s="4" t="n"/>
      <c r="H54" s="4" t="n"/>
      <c r="I54" s="4" t="n"/>
      <c r="J54" s="4" t="n"/>
      <c r="K54" s="4" t="n"/>
      <c r="L54" s="4" t="n"/>
      <c r="M54" s="7">
        <f>IF(A54="","",E54+F54+G54+H54-I54-J54-K54)</f>
        <v/>
      </c>
      <c r="N54" s="7">
        <f>IF(A54="","",L54-M54)</f>
        <v/>
      </c>
      <c r="O54" s="8">
        <f>IF(A54="","",IF(ABS(N54)&gt;CashTol,"CHECK","OK"))</f>
        <v/>
      </c>
      <c r="P54" s="4" t="n"/>
      <c r="Q54" s="4" t="n"/>
      <c r="R54" s="7">
        <f>IF(OR(A54="",P54=""),"",Q54-P54)</f>
        <v/>
      </c>
      <c r="S54" s="6" t="n"/>
    </row>
    <row r="55">
      <c r="A55" s="5" t="n"/>
      <c r="B55" s="6" t="n"/>
      <c r="C55" s="6" t="n"/>
      <c r="D55" s="6" t="n"/>
      <c r="E55" s="4" t="n"/>
      <c r="F55" s="4" t="n"/>
      <c r="G55" s="4" t="n"/>
      <c r="H55" s="4" t="n"/>
      <c r="I55" s="4" t="n"/>
      <c r="J55" s="4" t="n"/>
      <c r="K55" s="4" t="n"/>
      <c r="L55" s="4" t="n"/>
      <c r="M55" s="7">
        <f>IF(A55="","",E55+F55+G55+H55-I55-J55-K55)</f>
        <v/>
      </c>
      <c r="N55" s="7">
        <f>IF(A55="","",L55-M55)</f>
        <v/>
      </c>
      <c r="O55" s="8">
        <f>IF(A55="","",IF(ABS(N55)&gt;CashTol,"CHECK","OK"))</f>
        <v/>
      </c>
      <c r="P55" s="4" t="n"/>
      <c r="Q55" s="4" t="n"/>
      <c r="R55" s="7">
        <f>IF(OR(A55="",P55=""),"",Q55-P55)</f>
        <v/>
      </c>
      <c r="S55" s="6" t="n"/>
    </row>
    <row r="56">
      <c r="A56" s="5" t="n"/>
      <c r="B56" s="6" t="n"/>
      <c r="C56" s="6" t="n"/>
      <c r="D56" s="6" t="n"/>
      <c r="E56" s="4" t="n"/>
      <c r="F56" s="4" t="n"/>
      <c r="G56" s="4" t="n"/>
      <c r="H56" s="4" t="n"/>
      <c r="I56" s="4" t="n"/>
      <c r="J56" s="4" t="n"/>
      <c r="K56" s="4" t="n"/>
      <c r="L56" s="4" t="n"/>
      <c r="M56" s="7">
        <f>IF(A56="","",E56+F56+G56+H56-I56-J56-K56)</f>
        <v/>
      </c>
      <c r="N56" s="7">
        <f>IF(A56="","",L56-M56)</f>
        <v/>
      </c>
      <c r="O56" s="8">
        <f>IF(A56="","",IF(ABS(N56)&gt;CashTol,"CHECK","OK"))</f>
        <v/>
      </c>
      <c r="P56" s="4" t="n"/>
      <c r="Q56" s="4" t="n"/>
      <c r="R56" s="7">
        <f>IF(OR(A56="",P56=""),"",Q56-P56)</f>
        <v/>
      </c>
      <c r="S56" s="6" t="n"/>
    </row>
    <row r="57">
      <c r="A57" s="5" t="n"/>
      <c r="B57" s="6" t="n"/>
      <c r="C57" s="6" t="n"/>
      <c r="D57" s="6" t="n"/>
      <c r="E57" s="4" t="n"/>
      <c r="F57" s="4" t="n"/>
      <c r="G57" s="4" t="n"/>
      <c r="H57" s="4" t="n"/>
      <c r="I57" s="4" t="n"/>
      <c r="J57" s="4" t="n"/>
      <c r="K57" s="4" t="n"/>
      <c r="L57" s="4" t="n"/>
      <c r="M57" s="7">
        <f>IF(A57="","",E57+F57+G57+H57-I57-J57-K57)</f>
        <v/>
      </c>
      <c r="N57" s="7">
        <f>IF(A57="","",L57-M57)</f>
        <v/>
      </c>
      <c r="O57" s="8">
        <f>IF(A57="","",IF(ABS(N57)&gt;CashTol,"CHECK","OK"))</f>
        <v/>
      </c>
      <c r="P57" s="4" t="n"/>
      <c r="Q57" s="4" t="n"/>
      <c r="R57" s="7">
        <f>IF(OR(A57="",P57=""),"",Q57-P57)</f>
        <v/>
      </c>
      <c r="S57" s="6" t="n"/>
    </row>
    <row r="58">
      <c r="A58" s="5" t="n"/>
      <c r="B58" s="6" t="n"/>
      <c r="C58" s="6" t="n"/>
      <c r="D58" s="6" t="n"/>
      <c r="E58" s="4" t="n"/>
      <c r="F58" s="4" t="n"/>
      <c r="G58" s="4" t="n"/>
      <c r="H58" s="4" t="n"/>
      <c r="I58" s="4" t="n"/>
      <c r="J58" s="4" t="n"/>
      <c r="K58" s="4" t="n"/>
      <c r="L58" s="4" t="n"/>
      <c r="M58" s="7">
        <f>IF(A58="","",E58+F58+G58+H58-I58-J58-K58)</f>
        <v/>
      </c>
      <c r="N58" s="7">
        <f>IF(A58="","",L58-M58)</f>
        <v/>
      </c>
      <c r="O58" s="8">
        <f>IF(A58="","",IF(ABS(N58)&gt;CashTol,"CHECK","OK"))</f>
        <v/>
      </c>
      <c r="P58" s="4" t="n"/>
      <c r="Q58" s="4" t="n"/>
      <c r="R58" s="7">
        <f>IF(OR(A58="",P58=""),"",Q58-P58)</f>
        <v/>
      </c>
      <c r="S58" s="6" t="n"/>
    </row>
    <row r="59">
      <c r="A59" s="5" t="n"/>
      <c r="B59" s="6" t="n"/>
      <c r="C59" s="6" t="n"/>
      <c r="D59" s="6" t="n"/>
      <c r="E59" s="4" t="n"/>
      <c r="F59" s="4" t="n"/>
      <c r="G59" s="4" t="n"/>
      <c r="H59" s="4" t="n"/>
      <c r="I59" s="4" t="n"/>
      <c r="J59" s="4" t="n"/>
      <c r="K59" s="4" t="n"/>
      <c r="L59" s="4" t="n"/>
      <c r="M59" s="7">
        <f>IF(A59="","",E59+F59+G59+H59-I59-J59-K59)</f>
        <v/>
      </c>
      <c r="N59" s="7">
        <f>IF(A59="","",L59-M59)</f>
        <v/>
      </c>
      <c r="O59" s="8">
        <f>IF(A59="","",IF(ABS(N59)&gt;CashTol,"CHECK","OK"))</f>
        <v/>
      </c>
      <c r="P59" s="4" t="n"/>
      <c r="Q59" s="4" t="n"/>
      <c r="R59" s="7">
        <f>IF(OR(A59="",P59=""),"",Q59-P59)</f>
        <v/>
      </c>
      <c r="S59" s="6" t="n"/>
    </row>
    <row r="60">
      <c r="A60" s="5" t="n"/>
      <c r="B60" s="6" t="n"/>
      <c r="C60" s="6" t="n"/>
      <c r="D60" s="6" t="n"/>
      <c r="E60" s="4" t="n"/>
      <c r="F60" s="4" t="n"/>
      <c r="G60" s="4" t="n"/>
      <c r="H60" s="4" t="n"/>
      <c r="I60" s="4" t="n"/>
      <c r="J60" s="4" t="n"/>
      <c r="K60" s="4" t="n"/>
      <c r="L60" s="4" t="n"/>
      <c r="M60" s="7">
        <f>IF(A60="","",E60+F60+G60+H60-I60-J60-K60)</f>
        <v/>
      </c>
      <c r="N60" s="7">
        <f>IF(A60="","",L60-M60)</f>
        <v/>
      </c>
      <c r="O60" s="8">
        <f>IF(A60="","",IF(ABS(N60)&gt;CashTol,"CHECK","OK"))</f>
        <v/>
      </c>
      <c r="P60" s="4" t="n"/>
      <c r="Q60" s="4" t="n"/>
      <c r="R60" s="7">
        <f>IF(OR(A60="",P60=""),"",Q60-P60)</f>
        <v/>
      </c>
      <c r="S60" s="6" t="n"/>
    </row>
    <row r="61">
      <c r="A61" s="5" t="n"/>
      <c r="B61" s="6" t="n"/>
      <c r="C61" s="6" t="n"/>
      <c r="D61" s="6" t="n"/>
      <c r="E61" s="4" t="n"/>
      <c r="F61" s="4" t="n"/>
      <c r="G61" s="4" t="n"/>
      <c r="H61" s="4" t="n"/>
      <c r="I61" s="4" t="n"/>
      <c r="J61" s="4" t="n"/>
      <c r="K61" s="4" t="n"/>
      <c r="L61" s="4" t="n"/>
      <c r="M61" s="7">
        <f>IF(A61="","",E61+F61+G61+H61-I61-J61-K61)</f>
        <v/>
      </c>
      <c r="N61" s="7">
        <f>IF(A61="","",L61-M61)</f>
        <v/>
      </c>
      <c r="O61" s="8">
        <f>IF(A61="","",IF(ABS(N61)&gt;CashTol,"CHECK","OK"))</f>
        <v/>
      </c>
      <c r="P61" s="4" t="n"/>
      <c r="Q61" s="4" t="n"/>
      <c r="R61" s="7">
        <f>IF(OR(A61="",P61=""),"",Q61-P61)</f>
        <v/>
      </c>
      <c r="S61" s="6" t="n"/>
    </row>
    <row r="62">
      <c r="A62" s="5" t="n"/>
      <c r="B62" s="6" t="n"/>
      <c r="C62" s="6" t="n"/>
      <c r="D62" s="6" t="n"/>
      <c r="E62" s="4" t="n"/>
      <c r="F62" s="4" t="n"/>
      <c r="G62" s="4" t="n"/>
      <c r="H62" s="4" t="n"/>
      <c r="I62" s="4" t="n"/>
      <c r="J62" s="4" t="n"/>
      <c r="K62" s="4" t="n"/>
      <c r="L62" s="4" t="n"/>
      <c r="M62" s="7">
        <f>IF(A62="","",E62+F62+G62+H62-I62-J62-K62)</f>
        <v/>
      </c>
      <c r="N62" s="7">
        <f>IF(A62="","",L62-M62)</f>
        <v/>
      </c>
      <c r="O62" s="8">
        <f>IF(A62="","",IF(ABS(N62)&gt;CashTol,"CHECK","OK"))</f>
        <v/>
      </c>
      <c r="P62" s="4" t="n"/>
      <c r="Q62" s="4" t="n"/>
      <c r="R62" s="7">
        <f>IF(OR(A62="",P62=""),"",Q62-P62)</f>
        <v/>
      </c>
      <c r="S62" s="6" t="n"/>
    </row>
    <row r="63">
      <c r="A63" s="5" t="n"/>
      <c r="B63" s="6" t="n"/>
      <c r="C63" s="6" t="n"/>
      <c r="D63" s="6" t="n"/>
      <c r="E63" s="4" t="n"/>
      <c r="F63" s="4" t="n"/>
      <c r="G63" s="4" t="n"/>
      <c r="H63" s="4" t="n"/>
      <c r="I63" s="4" t="n"/>
      <c r="J63" s="4" t="n"/>
      <c r="K63" s="4" t="n"/>
      <c r="L63" s="4" t="n"/>
      <c r="M63" s="7">
        <f>IF(A63="","",E63+F63+G63+H63-I63-J63-K63)</f>
        <v/>
      </c>
      <c r="N63" s="7">
        <f>IF(A63="","",L63-M63)</f>
        <v/>
      </c>
      <c r="O63" s="8">
        <f>IF(A63="","",IF(ABS(N63)&gt;CashTol,"CHECK","OK"))</f>
        <v/>
      </c>
      <c r="P63" s="4" t="n"/>
      <c r="Q63" s="4" t="n"/>
      <c r="R63" s="7">
        <f>IF(OR(A63="",P63=""),"",Q63-P63)</f>
        <v/>
      </c>
      <c r="S63" s="6" t="n"/>
    </row>
    <row r="64">
      <c r="A64" s="9" t="inlineStr">
        <is>
          <t>TOTAL</t>
        </is>
      </c>
      <c r="B64" s="9" t="n"/>
      <c r="C64" s="9" t="n"/>
      <c r="D64" s="9" t="n"/>
      <c r="E64" s="10">
        <f>SUM(E2:E63)</f>
        <v/>
      </c>
      <c r="F64" s="10">
        <f>SUM(F2:F63)</f>
        <v/>
      </c>
      <c r="G64" s="10">
        <f>SUM(G2:G63)</f>
        <v/>
      </c>
      <c r="H64" s="10">
        <f>SUM(H2:H63)</f>
        <v/>
      </c>
      <c r="I64" s="10">
        <f>SUM(I2:I63)</f>
        <v/>
      </c>
      <c r="J64" s="10">
        <f>SUM(J2:J63)</f>
        <v/>
      </c>
      <c r="K64" s="10">
        <f>SUM(K2:K63)</f>
        <v/>
      </c>
      <c r="L64" s="10">
        <f>SUM(L2:L63)</f>
        <v/>
      </c>
      <c r="M64" s="9" t="n"/>
      <c r="N64" s="10">
        <f>SUM(N2:N63)</f>
        <v/>
      </c>
      <c r="O64" s="9">
        <f>COUNTIF(O2:O63,"CHECK")&amp;" to check"</f>
        <v/>
      </c>
      <c r="P64" s="10">
        <f>SUM(P2:P63)</f>
        <v/>
      </c>
      <c r="Q64" s="10">
        <f>SUM(Q2:Q63)</f>
        <v/>
      </c>
      <c r="R64" s="10">
        <f>SUM(R2:R63)</f>
        <v/>
      </c>
      <c r="S64" s="9" t="n"/>
    </row>
  </sheetData>
  <conditionalFormatting sqref="N2:O63">
    <cfRule type="expression" priority="1" dxfId="0">
      <formula>AND($A2&lt;&gt;"",ABS($N2)&gt;CashTol)</formula>
    </cfRule>
  </conditionalFormatting>
  <conditionalFormatting sqref="R2:R63">
    <cfRule type="expression" priority="2" dxfId="0">
      <formula>AND($R2&lt;&gt;"",ABS($R2)&gt;CardTol)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2026-10-05T18:21:54Z</dcterms:created>
  <dcterms:modified xmlns:dcterms="http://purl.org/dc/terms/" xmlns:xsi="http://www.w3.org/2001/XMLSchema-instance" xsi:type="dcterms:W3CDTF">2026-10-05T18:21:54Z</dcterms:modified>
</cp:coreProperties>
</file>